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Planilha Prefeitura" sheetId="1" r:id="rId1"/>
  </sheets>
  <definedNames/>
  <calcPr fullCalcOnLoad="1"/>
</workbook>
</file>

<file path=xl/sharedStrings.xml><?xml version="1.0" encoding="utf-8"?>
<sst xmlns="http://schemas.openxmlformats.org/spreadsheetml/2006/main" count="110" uniqueCount="94">
  <si>
    <t>ITEM</t>
  </si>
  <si>
    <t>DISCRIMINAÇÃO</t>
  </si>
  <si>
    <t>QUANTIDADE</t>
  </si>
  <si>
    <t>CUSTO UNITÁRIO</t>
  </si>
  <si>
    <t>CUSTO TOTAL</t>
  </si>
  <si>
    <t>UNIDADE</t>
  </si>
  <si>
    <t>PREFEITURA MUNICIPAL DE LAGOA DOS TRES CANTOS - RS</t>
  </si>
  <si>
    <t xml:space="preserve"> RESPONSÁVEL TÉCNICO: ANDRÉA REJANE KAYSER</t>
  </si>
  <si>
    <t>M2</t>
  </si>
  <si>
    <t>PREFEITO MUNICIPAL: SERGIO ANTONIO LASCH</t>
  </si>
  <si>
    <t>SINAPI</t>
  </si>
  <si>
    <t>APLICAÇÃO MANUAL DE PINTURA COM TINTA LÁTEX ACRÍLICA EM PAREDES, DUAS DEMÃOS. AF_06/2014</t>
  </si>
  <si>
    <t>88489</t>
  </si>
  <si>
    <t>m2</t>
  </si>
  <si>
    <t>m3</t>
  </si>
  <si>
    <t>CONCRETO CICLÓPICO FCK = 15MPA, 30% PEDRA DE MÃO EM VOLUME REAL, INCLUSIVE LANÇAMENTO. AF_05/2021</t>
  </si>
  <si>
    <t>102487</t>
  </si>
  <si>
    <t>uni</t>
  </si>
  <si>
    <t>REVESTIMENTO CERÂMICO PARA PISO COM PLACAS TIPO PORCELANATO DE DIMENSÕES 45X45 CM APLICADA EM AMBIENTES DE ÁREA MAIOR QUE 10 M². AF_06/2014</t>
  </si>
  <si>
    <t>87260</t>
  </si>
  <si>
    <t>87298</t>
  </si>
  <si>
    <t>FIXAÇÃO (ENCUNHAMENTO) DE ALVENARIA DE VEDAÇÃO COM TIJOLO MACIÇO. AF_03/2016</t>
  </si>
  <si>
    <t>M</t>
  </si>
  <si>
    <t>93202</t>
  </si>
  <si>
    <t>87775</t>
  </si>
  <si>
    <t>m</t>
  </si>
  <si>
    <t>101965</t>
  </si>
  <si>
    <t>CUSTO UNIT.C/BDI</t>
  </si>
  <si>
    <t>103330</t>
  </si>
  <si>
    <t>88485</t>
  </si>
  <si>
    <t>APLICAÇÃO DE FUNDO SELADOR ACRÍLICO EM PAREDES, UMA DEMÃO. AF_06/2014</t>
  </si>
  <si>
    <t>88484</t>
  </si>
  <si>
    <t>APLICAÇÃO DE FUNDO SELADOR ACRÍLICO EM TETO, UMA DEMÃO. AF_06/2014</t>
  </si>
  <si>
    <t>88488</t>
  </si>
  <si>
    <t>APLICAÇÃO MANUAL DE PINTURA COM TINTA LÁTEX ACRÍLICA EM TETO, DUAS DEMÃOS. AF_06/2014</t>
  </si>
  <si>
    <t xml:space="preserve">PEITORIL LINEAR EM GRANITO OU MÁRMORE, L = 15CM, COMPRIMENTO DE ATÉ 2M, ASSENTADO COM ARGAMASSA 1:6 COM ADITIVO. AF_11/2020 </t>
  </si>
  <si>
    <t>ALVENARIA DE VEDAÇÃO DE BLOCOS CERÂMICOS FURADOS NA HORIZONTAL DE 11,5X19X19 CM (ESPESSURA 11,5 CM) E ARGAMASSA DE ASSENTAMENTO COM PREPARO EM BETONEIRA. (incluindo floreiro)AF_12/2021</t>
  </si>
  <si>
    <t>98562</t>
  </si>
  <si>
    <t>IMPERMEABILIZAÇÃO DE FLOREIRA OU VIGA BALDRAME COM ARGAMASSA DE CIMENTO E AREIA, COM ADITIVO IMPERMEABILIZANTE, E = 2 CM. AF_06/2018</t>
  </si>
  <si>
    <t>97590</t>
  </si>
  <si>
    <t>LUMINÁRIA TIPO PLAFON REDONDO COM VIDRO FOSCO, DE SOBREPOR, COM 1 LÂMPADA FLUORESCENTE DE 15 W, SEM REATOR - FORNECIMENTO E INSTALAÇÃO. AF_02/2020</t>
  </si>
  <si>
    <t>UNI</t>
  </si>
  <si>
    <t>JANELA 4 FOLHAS 2,95X1,70 DE CORRER FUMÊ VIDRO TEMPERADO 10 MM-2 UNIDADES-COMPLETA</t>
  </si>
  <si>
    <r>
      <t>ARGAMASSA TRAÇO 1:3 (EM VOLUME DE CIMENTO E AREIA MÉDIA ÚMIDA) PARA CONTRAPISO, PREPARO MECÂNICO COM BETONEIRA 400 L. AF_08/2019</t>
    </r>
    <r>
      <rPr>
        <sz val="8"/>
        <color indexed="10"/>
        <rFont val="Calibri"/>
        <family val="2"/>
      </rPr>
      <t xml:space="preserve"> (embaixo da escada e pedras de basalto)</t>
    </r>
  </si>
  <si>
    <t>RODAPÉ CERÂMICO DE 7CM DE ALTURA COM PLACAS TIPO ESMALTADA EXTRA DE DIMENSÕES 45X45CM. AF_06/2014</t>
  </si>
  <si>
    <t>88649</t>
  </si>
  <si>
    <t>87531</t>
  </si>
  <si>
    <t>87528</t>
  </si>
  <si>
    <r>
      <t>EMBOÇO, PARA RECEBIMENTO DE CERÂMICA, EM ARGAMASSA TRAÇO 1:2:8, PREPARO MANUAL, APLICADO MANUALMENTE EM FACES INTERNAS DE PAREDES, PARA AMBIENTE COM ÁREA MENOR QUE 5M2, ESPESSURA DE 20MM, COM EXECUÇÃO DE TALISCAS. AF_06/2014</t>
    </r>
    <r>
      <rPr>
        <sz val="8"/>
        <color indexed="10"/>
        <rFont val="Calibri"/>
        <family val="2"/>
      </rPr>
      <t>(amadeirado- Floreiros)</t>
    </r>
  </si>
  <si>
    <r>
      <t>EMBOÇO, PARA RECEBIMENTO DE CERÂMICA, EM ARGAMASSA TRAÇO 1:2:8, PREPARO MECÂNICO COM BETONEIRA 400L, APLICADO MANUALMENTE EM FACES INTERNAS DE PAREDES, PARA AMBIENTE COM ÁREA ENTRE 5M2 E 10M2, ESPESSURA DE 20MM, COM EXECUÇÃO DE TALISCAS. AF_06/2014</t>
    </r>
    <r>
      <rPr>
        <sz val="8"/>
        <color indexed="10"/>
        <rFont val="Calibri"/>
        <family val="2"/>
      </rPr>
      <t>(imitando pedra)</t>
    </r>
  </si>
  <si>
    <r>
      <t>EMBOÇO OU MASSA ÚNICA EM ARGAMASSA TRAÇO 1:2:8, PREPARO MECÂNICO COM BETONEIRA 400 L, APLICADA MANUALMENTE EM PANOS DE FACHADA COM PRESENÇA DE VÃOS, ESPESSURA DE 25 MM. AF_06/2014</t>
    </r>
    <r>
      <rPr>
        <sz val="8"/>
        <color indexed="10"/>
        <rFont val="Calibri"/>
        <family val="2"/>
      </rPr>
      <t>(paredes saguão e paredes embaixo da escada)</t>
    </r>
  </si>
  <si>
    <t>TEXTURA ACRÍLICA, APLICAÇÃO MANUAL EM PAREDE, UMA DEMÃO. AF_09/2016</t>
  </si>
  <si>
    <t>95305</t>
  </si>
  <si>
    <t>91338</t>
  </si>
  <si>
    <t>PORTA DE ALUMÍNIO DE ABRIR COM LAMBRI, COM GUARNIÇÃO, FIXAÇÃO COM PARAFUSOS - FORNECIMENTO E INSTALAÇÃO. AF_12/2019</t>
  </si>
  <si>
    <t>97594</t>
  </si>
  <si>
    <t>LUMINÁRIA TIPO SPOT, DE SOBREPOR, COM 2 LÂMPADAS FLUORESCENTES DE 15 W, SEM REATOR - FORNECIMENTO E INSTALAÇÃO. AF_02/2020</t>
  </si>
  <si>
    <t>unid</t>
  </si>
  <si>
    <t>COMPOSIÇÃO PARAMÉTRICA DE PONTO ELÉTRICO DE ILUMINAÇÃO, COM INTERRUPTOR SIMPLES, EM EDIFÍCIO RESIDENCIAL COM ELETRODUTO EMBUTIDO EM RASGOS NAS PAREDES, INCLUSO TOMADA, ELETRODUTO, CABO, RASGO E CHUMBAMENTO (SEM LUMINÁRIA E LÂMPADA). AF_11/2022</t>
  </si>
  <si>
    <t>104473</t>
  </si>
  <si>
    <t>104611</t>
  </si>
  <si>
    <t>104612</t>
  </si>
  <si>
    <r>
      <t xml:space="preserve">REVESTIMENTO CERÂMICO PARA PAREDES INTERNAS COM PLACAS TIPO ESMALTADA EXTRA DE DIMENSÕES 60X60 CM APLICADAS NA ALTURA INTEIRA DAS PAREDES. AF_02/2023_PE </t>
    </r>
    <r>
      <rPr>
        <sz val="8"/>
        <color indexed="10"/>
        <rFont val="Calibri"/>
        <family val="2"/>
      </rPr>
      <t>( imitando pedra)</t>
    </r>
  </si>
  <si>
    <r>
      <t>REVESTIMENTO CERÂMICO PARA PAREDES INTERNAS COM PLACAS TIPO ESMALTADA EXTRA DE DIMENSÕES 60X60 CM APLICADAS A MEIA ALTURA DAS PAREDES. AF_02/2023_PE</t>
    </r>
    <r>
      <rPr>
        <sz val="8"/>
        <color indexed="10"/>
        <rFont val="Calibri"/>
        <family val="2"/>
      </rPr>
      <t xml:space="preserve"> (imitando o amadeirado)</t>
    </r>
  </si>
  <si>
    <t>COTAÇÃO</t>
  </si>
  <si>
    <t>EXECUÇÃO DE PASSEIO (CALÇADA) OU PISO DE CONCRETO COM CONCRETO MOLDADO IN LOCO, USINADO, ACABAMENTO CONVENCIONAL, ESPESSURA 6 CM, ARMADO. AF_08/2022</t>
  </si>
  <si>
    <t>94993</t>
  </si>
  <si>
    <t>BDI=20,69%</t>
  </si>
  <si>
    <t>TOTAL COM BDI 20,69%</t>
  </si>
  <si>
    <t>ORÇAMENTO QUANTITATIVO - SERVIÇOS EXTERNOS SAGUÃO</t>
  </si>
  <si>
    <t>26,66</t>
  </si>
  <si>
    <t>716,05</t>
  </si>
  <si>
    <t>564,19</t>
  </si>
  <si>
    <t>82,06</t>
  </si>
  <si>
    <t>53,02</t>
  </si>
  <si>
    <t>44,30</t>
  </si>
  <si>
    <t>35,94</t>
  </si>
  <si>
    <t>80,47</t>
  </si>
  <si>
    <t>81,19</t>
  </si>
  <si>
    <t>14,09</t>
  </si>
  <si>
    <t>3,81</t>
  </si>
  <si>
    <t>13,23</t>
  </si>
  <si>
    <t>4,73</t>
  </si>
  <si>
    <t>15,49</t>
  </si>
  <si>
    <t>124,36</t>
  </si>
  <si>
    <t>8,01</t>
  </si>
  <si>
    <t>1.160,36</t>
  </si>
  <si>
    <t>111,14</t>
  </si>
  <si>
    <t>146,01</t>
  </si>
  <si>
    <t>176,56</t>
  </si>
  <si>
    <t>74,61</t>
  </si>
  <si>
    <t>126,37</t>
  </si>
  <si>
    <t>48,84</t>
  </si>
  <si>
    <t>DATA BASE: SINAPI-10/2023</t>
  </si>
</sst>
</file>

<file path=xl/styles.xml><?xml version="1.0" encoding="utf-8"?>
<styleSheet xmlns="http://schemas.openxmlformats.org/spreadsheetml/2006/main">
  <numFmts count="26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#,##0.0"/>
    <numFmt numFmtId="181" formatCode="[$-416]dddd\,\ d&quot; de &quot;mmmm&quot; de &quot;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11"/>
      <name val="Calibri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177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9" fontId="1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" fontId="26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4" fontId="28" fillId="0" borderId="10" xfId="0" applyNumberFormat="1" applyFont="1" applyBorder="1" applyAlignment="1">
      <alignment horizontal="center" vertical="center"/>
    </xf>
    <xf numFmtId="4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35" borderId="0" xfId="0" applyFont="1" applyFill="1" applyAlignment="1">
      <alignment wrapText="1"/>
    </xf>
    <xf numFmtId="0" fontId="5" fillId="33" borderId="10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left" vertical="center"/>
    </xf>
    <xf numFmtId="2" fontId="0" fillId="0" borderId="0" xfId="0" applyNumberFormat="1" applyAlignment="1">
      <alignment/>
    </xf>
    <xf numFmtId="0" fontId="7" fillId="33" borderId="11" xfId="0" applyFont="1" applyFill="1" applyBorder="1" applyAlignment="1">
      <alignment horizontal="center" vertical="center"/>
    </xf>
    <xf numFmtId="4" fontId="8" fillId="35" borderId="12" xfId="0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2" fontId="4" fillId="35" borderId="0" xfId="0" applyNumberFormat="1" applyFont="1" applyFill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/>
    </xf>
    <xf numFmtId="2" fontId="26" fillId="35" borderId="10" xfId="0" applyNumberFormat="1" applyFont="1" applyFill="1" applyBorder="1" applyAlignment="1">
      <alignment horizontal="center" vertical="center"/>
    </xf>
    <xf numFmtId="4" fontId="26" fillId="35" borderId="10" xfId="0" applyNumberFormat="1" applyFont="1" applyFill="1" applyBorder="1" applyAlignment="1">
      <alignment horizontal="center" vertical="center"/>
    </xf>
    <xf numFmtId="2" fontId="26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/>
    </xf>
    <xf numFmtId="0" fontId="29" fillId="34" borderId="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14" fontId="26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26" fillId="0" borderId="13" xfId="0" applyFont="1" applyBorder="1" applyAlignment="1">
      <alignment horizontal="left" vertical="top"/>
    </xf>
    <xf numFmtId="0" fontId="26" fillId="0" borderId="14" xfId="0" applyFont="1" applyBorder="1" applyAlignment="1">
      <alignment horizontal="left" vertical="top"/>
    </xf>
    <xf numFmtId="0" fontId="26" fillId="0" borderId="15" xfId="0" applyFont="1" applyBorder="1" applyAlignment="1">
      <alignment horizontal="left" vertical="top"/>
    </xf>
    <xf numFmtId="0" fontId="26" fillId="0" borderId="16" xfId="0" applyFont="1" applyBorder="1" applyAlignment="1">
      <alignment horizontal="left" vertical="top"/>
    </xf>
    <xf numFmtId="0" fontId="26" fillId="0" borderId="17" xfId="0" applyFont="1" applyBorder="1" applyAlignment="1">
      <alignment horizontal="left" vertical="top"/>
    </xf>
    <xf numFmtId="0" fontId="26" fillId="0" borderId="18" xfId="0" applyFont="1" applyBorder="1" applyAlignment="1">
      <alignment horizontal="left"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PageLayoutView="0" workbookViewId="0" topLeftCell="A1">
      <selection activeCell="C30" sqref="C30:E30"/>
    </sheetView>
  </sheetViews>
  <sheetFormatPr defaultColWidth="9.140625" defaultRowHeight="15"/>
  <cols>
    <col min="1" max="2" width="7.57421875" style="0" customWidth="1"/>
    <col min="3" max="3" width="87.57421875" style="0" customWidth="1"/>
    <col min="4" max="4" width="10.8515625" style="0" bestFit="1" customWidth="1"/>
    <col min="5" max="5" width="15.140625" style="0" customWidth="1"/>
    <col min="6" max="6" width="20.00390625" style="0" customWidth="1"/>
    <col min="7" max="7" width="15.7109375" style="0" customWidth="1"/>
    <col min="8" max="8" width="13.28125" style="0" customWidth="1"/>
    <col min="9" max="9" width="9.57421875" style="0" bestFit="1" customWidth="1"/>
  </cols>
  <sheetData>
    <row r="1" spans="1:8" ht="15">
      <c r="A1" s="31" t="s">
        <v>69</v>
      </c>
      <c r="B1" s="31"/>
      <c r="C1" s="31"/>
      <c r="D1" s="31"/>
      <c r="E1" s="31"/>
      <c r="F1" s="31"/>
      <c r="G1" s="31"/>
      <c r="H1" s="31"/>
    </row>
    <row r="2" spans="1:8" ht="15">
      <c r="A2" s="31" t="s">
        <v>6</v>
      </c>
      <c r="B2" s="31"/>
      <c r="C2" s="31"/>
      <c r="D2" s="31"/>
      <c r="E2" s="31"/>
      <c r="F2" s="31"/>
      <c r="G2" s="31"/>
      <c r="H2" s="31"/>
    </row>
    <row r="3" spans="1:8" ht="15">
      <c r="A3" s="2"/>
      <c r="B3" s="2"/>
      <c r="C3" s="2"/>
      <c r="D3" s="2"/>
      <c r="E3" s="2"/>
      <c r="F3" s="2" t="s">
        <v>67</v>
      </c>
      <c r="G3" s="2">
        <v>0.2069</v>
      </c>
      <c r="H3" s="16"/>
    </row>
    <row r="4" spans="1:10" ht="15">
      <c r="A4" s="13" t="s">
        <v>0</v>
      </c>
      <c r="B4" s="13" t="s">
        <v>10</v>
      </c>
      <c r="C4" s="1" t="s">
        <v>1</v>
      </c>
      <c r="D4" s="13" t="s">
        <v>5</v>
      </c>
      <c r="E4" s="13" t="s">
        <v>2</v>
      </c>
      <c r="F4" s="13" t="s">
        <v>3</v>
      </c>
      <c r="G4" s="13" t="s">
        <v>27</v>
      </c>
      <c r="H4" s="13" t="s">
        <v>4</v>
      </c>
      <c r="I4" s="18"/>
      <c r="J4" s="18"/>
    </row>
    <row r="5" spans="1:9" ht="15">
      <c r="A5" s="5">
        <v>1</v>
      </c>
      <c r="B5" s="11" t="s">
        <v>23</v>
      </c>
      <c r="C5" s="9" t="s">
        <v>21</v>
      </c>
      <c r="D5" s="4" t="s">
        <v>22</v>
      </c>
      <c r="E5" s="25">
        <v>25.8</v>
      </c>
      <c r="F5" s="10" t="s">
        <v>70</v>
      </c>
      <c r="G5" s="3">
        <f>(F5*G3)+F5</f>
        <v>32.175954</v>
      </c>
      <c r="H5" s="15">
        <f aca="true" t="shared" si="0" ref="H5:H19">E5*G5</f>
        <v>830.1396132</v>
      </c>
      <c r="I5" s="19"/>
    </row>
    <row r="6" spans="1:8" ht="23.25">
      <c r="A6" s="5">
        <v>2</v>
      </c>
      <c r="B6" s="11" t="s">
        <v>20</v>
      </c>
      <c r="C6" s="9" t="s">
        <v>43</v>
      </c>
      <c r="D6" s="4" t="s">
        <v>14</v>
      </c>
      <c r="E6" s="25">
        <v>3.87</v>
      </c>
      <c r="F6" s="10" t="s">
        <v>71</v>
      </c>
      <c r="G6" s="3">
        <f>(F6*G3)+F6</f>
        <v>864.200745</v>
      </c>
      <c r="H6" s="15">
        <f t="shared" si="0"/>
        <v>3344.45688315</v>
      </c>
    </row>
    <row r="7" spans="1:8" ht="15">
      <c r="A7" s="5">
        <v>3</v>
      </c>
      <c r="B7" s="11" t="s">
        <v>16</v>
      </c>
      <c r="C7" s="9" t="s">
        <v>15</v>
      </c>
      <c r="D7" s="4" t="s">
        <v>14</v>
      </c>
      <c r="E7" s="25">
        <v>3.78</v>
      </c>
      <c r="F7" s="10" t="s">
        <v>72</v>
      </c>
      <c r="G7" s="3">
        <f>(F7*G3)+F7</f>
        <v>680.920911</v>
      </c>
      <c r="H7" s="15">
        <f t="shared" si="0"/>
        <v>2573.88104358</v>
      </c>
    </row>
    <row r="8" spans="1:8" ht="23.25">
      <c r="A8" s="5">
        <v>4</v>
      </c>
      <c r="B8" s="11" t="s">
        <v>28</v>
      </c>
      <c r="C8" s="9" t="s">
        <v>36</v>
      </c>
      <c r="D8" s="4" t="s">
        <v>13</v>
      </c>
      <c r="E8" s="25">
        <v>37.27</v>
      </c>
      <c r="F8" s="10" t="s">
        <v>73</v>
      </c>
      <c r="G8" s="3">
        <f>(F8*G3)+F8</f>
        <v>99.03821400000001</v>
      </c>
      <c r="H8" s="15">
        <f t="shared" si="0"/>
        <v>3691.154235780001</v>
      </c>
    </row>
    <row r="9" spans="1:8" ht="34.5">
      <c r="A9" s="5">
        <v>5</v>
      </c>
      <c r="B9" s="11" t="s">
        <v>24</v>
      </c>
      <c r="C9" s="9" t="s">
        <v>50</v>
      </c>
      <c r="D9" s="4" t="s">
        <v>13</v>
      </c>
      <c r="E9" s="25">
        <v>50.66</v>
      </c>
      <c r="F9" s="10" t="s">
        <v>74</v>
      </c>
      <c r="G9" s="3">
        <f>(F9*G3)+F9</f>
        <v>63.989838000000006</v>
      </c>
      <c r="H9" s="15">
        <f t="shared" si="0"/>
        <v>3241.7251930800003</v>
      </c>
    </row>
    <row r="10" spans="1:8" ht="34.5">
      <c r="A10" s="14">
        <v>6</v>
      </c>
      <c r="B10" s="11" t="s">
        <v>47</v>
      </c>
      <c r="C10" s="9" t="s">
        <v>48</v>
      </c>
      <c r="D10" s="22" t="s">
        <v>13</v>
      </c>
      <c r="E10" s="26">
        <v>18.18</v>
      </c>
      <c r="F10" s="10" t="s">
        <v>75</v>
      </c>
      <c r="G10" s="3">
        <f>(F10*G3)+F10</f>
        <v>53.465669999999996</v>
      </c>
      <c r="H10" s="15">
        <f t="shared" si="0"/>
        <v>972.0058806</v>
      </c>
    </row>
    <row r="11" spans="1:8" ht="34.5">
      <c r="A11" s="14">
        <v>7</v>
      </c>
      <c r="B11" s="11" t="s">
        <v>46</v>
      </c>
      <c r="C11" s="9" t="s">
        <v>49</v>
      </c>
      <c r="D11" s="22" t="s">
        <v>13</v>
      </c>
      <c r="E11" s="26">
        <v>13.55</v>
      </c>
      <c r="F11" s="10" t="s">
        <v>76</v>
      </c>
      <c r="G11" s="3">
        <f>(F11*G3)+F11</f>
        <v>43.375986</v>
      </c>
      <c r="H11" s="15">
        <f t="shared" si="0"/>
        <v>587.7446103</v>
      </c>
    </row>
    <row r="12" spans="1:8" ht="23.25">
      <c r="A12" s="14">
        <v>8</v>
      </c>
      <c r="B12" s="11" t="s">
        <v>60</v>
      </c>
      <c r="C12" s="9" t="s">
        <v>62</v>
      </c>
      <c r="D12" s="22" t="s">
        <v>13</v>
      </c>
      <c r="E12" s="26">
        <v>9.09</v>
      </c>
      <c r="F12" s="10" t="s">
        <v>77</v>
      </c>
      <c r="G12" s="3">
        <f>(F12*G3)+F12</f>
        <v>97.119243</v>
      </c>
      <c r="H12" s="15">
        <f t="shared" si="0"/>
        <v>882.81391887</v>
      </c>
    </row>
    <row r="13" spans="1:8" ht="23.25">
      <c r="A13" s="23">
        <v>9</v>
      </c>
      <c r="B13" s="11" t="s">
        <v>61</v>
      </c>
      <c r="C13" s="9" t="s">
        <v>63</v>
      </c>
      <c r="D13" s="11" t="s">
        <v>8</v>
      </c>
      <c r="E13" s="27">
        <v>13.55</v>
      </c>
      <c r="F13" s="10" t="s">
        <v>78</v>
      </c>
      <c r="G13" s="3">
        <f>(F13*G3)+F13</f>
        <v>97.98821099999999</v>
      </c>
      <c r="H13" s="15">
        <f t="shared" si="0"/>
        <v>1327.74025905</v>
      </c>
    </row>
    <row r="14" spans="1:8" ht="15">
      <c r="A14" s="5">
        <v>10</v>
      </c>
      <c r="B14" s="11" t="s">
        <v>52</v>
      </c>
      <c r="C14" s="9" t="s">
        <v>51</v>
      </c>
      <c r="D14" s="4" t="s">
        <v>8</v>
      </c>
      <c r="E14" s="24">
        <v>41.72</v>
      </c>
      <c r="F14" s="10" t="s">
        <v>79</v>
      </c>
      <c r="G14" s="3">
        <f>(F14*G3)+F14</f>
        <v>17.005221</v>
      </c>
      <c r="H14" s="15">
        <f t="shared" si="0"/>
        <v>709.45782012</v>
      </c>
    </row>
    <row r="15" spans="1:8" ht="15">
      <c r="A15" s="5">
        <v>11</v>
      </c>
      <c r="B15" s="11" t="s">
        <v>29</v>
      </c>
      <c r="C15" s="9" t="s">
        <v>30</v>
      </c>
      <c r="D15" s="4" t="s">
        <v>8</v>
      </c>
      <c r="E15" s="24">
        <v>62.89</v>
      </c>
      <c r="F15" s="10" t="s">
        <v>80</v>
      </c>
      <c r="G15" s="3">
        <f>(F15*G3)+F15</f>
        <v>4.598289</v>
      </c>
      <c r="H15" s="21">
        <f t="shared" si="0"/>
        <v>289.18639521</v>
      </c>
    </row>
    <row r="16" spans="1:8" ht="15">
      <c r="A16" s="5">
        <v>12</v>
      </c>
      <c r="B16" s="11" t="s">
        <v>12</v>
      </c>
      <c r="C16" s="12" t="s">
        <v>11</v>
      </c>
      <c r="D16" s="4" t="s">
        <v>8</v>
      </c>
      <c r="E16" s="24">
        <v>62.89</v>
      </c>
      <c r="F16" s="10" t="s">
        <v>81</v>
      </c>
      <c r="G16" s="3">
        <f>(F16*G3)+F16</f>
        <v>15.967287</v>
      </c>
      <c r="H16" s="21">
        <f t="shared" si="0"/>
        <v>1004.18267943</v>
      </c>
    </row>
    <row r="17" spans="1:8" ht="15">
      <c r="A17" s="5">
        <v>13</v>
      </c>
      <c r="B17" s="11" t="s">
        <v>31</v>
      </c>
      <c r="C17" s="9" t="s">
        <v>32</v>
      </c>
      <c r="D17" s="4" t="s">
        <v>8</v>
      </c>
      <c r="E17" s="24">
        <v>48</v>
      </c>
      <c r="F17" s="10" t="s">
        <v>82</v>
      </c>
      <c r="G17" s="3">
        <f>(F17*G3)+F17</f>
        <v>5.708637</v>
      </c>
      <c r="H17" s="15">
        <f t="shared" si="0"/>
        <v>274.01457600000003</v>
      </c>
    </row>
    <row r="18" spans="1:8" ht="15">
      <c r="A18" s="5">
        <v>14</v>
      </c>
      <c r="B18" s="11" t="s">
        <v>33</v>
      </c>
      <c r="C18" s="9" t="s">
        <v>34</v>
      </c>
      <c r="D18" s="4" t="s">
        <v>8</v>
      </c>
      <c r="E18" s="24">
        <v>48</v>
      </c>
      <c r="F18" s="10" t="s">
        <v>83</v>
      </c>
      <c r="G18" s="3">
        <f>(F18*G3)+F18</f>
        <v>18.694881</v>
      </c>
      <c r="H18" s="15">
        <f t="shared" si="0"/>
        <v>897.354288</v>
      </c>
    </row>
    <row r="19" spans="1:8" ht="15">
      <c r="A19" s="5">
        <v>15</v>
      </c>
      <c r="B19" s="28" t="s">
        <v>64</v>
      </c>
      <c r="C19" s="12" t="s">
        <v>42</v>
      </c>
      <c r="D19" s="4" t="s">
        <v>8</v>
      </c>
      <c r="E19" s="24">
        <v>10.03</v>
      </c>
      <c r="F19" s="10">
        <v>720</v>
      </c>
      <c r="G19" s="3">
        <f>(F19*G3)+F19</f>
        <v>868.968</v>
      </c>
      <c r="H19" s="21">
        <f t="shared" si="0"/>
        <v>8715.749039999999</v>
      </c>
    </row>
    <row r="20" spans="1:8" ht="23.25">
      <c r="A20" s="5">
        <v>16</v>
      </c>
      <c r="B20" s="11" t="s">
        <v>19</v>
      </c>
      <c r="C20" s="9" t="s">
        <v>18</v>
      </c>
      <c r="D20" s="4" t="s">
        <v>13</v>
      </c>
      <c r="E20" s="24">
        <v>48</v>
      </c>
      <c r="F20" s="10" t="s">
        <v>84</v>
      </c>
      <c r="G20" s="3">
        <f>(F20*G3)+F20</f>
        <v>150.090084</v>
      </c>
      <c r="H20" s="15">
        <f aca="true" t="shared" si="1" ref="H20:H25">E20*G20</f>
        <v>7204.3240319999995</v>
      </c>
    </row>
    <row r="21" spans="1:8" ht="15">
      <c r="A21" s="5">
        <v>17</v>
      </c>
      <c r="B21" s="11" t="s">
        <v>45</v>
      </c>
      <c r="C21" s="9" t="s">
        <v>44</v>
      </c>
      <c r="D21" s="4" t="s">
        <v>25</v>
      </c>
      <c r="E21" s="24">
        <v>18</v>
      </c>
      <c r="F21" s="10" t="s">
        <v>85</v>
      </c>
      <c r="G21" s="3">
        <f>(F21*G3)+F21</f>
        <v>9.667269</v>
      </c>
      <c r="H21" s="15">
        <f t="shared" si="1"/>
        <v>174.010842</v>
      </c>
    </row>
    <row r="22" spans="1:8" ht="23.25">
      <c r="A22" s="5">
        <v>18</v>
      </c>
      <c r="B22" s="11" t="s">
        <v>53</v>
      </c>
      <c r="C22" s="9" t="s">
        <v>54</v>
      </c>
      <c r="D22" s="4" t="s">
        <v>13</v>
      </c>
      <c r="E22" s="24">
        <v>3.04</v>
      </c>
      <c r="F22" s="10" t="s">
        <v>86</v>
      </c>
      <c r="G22" s="3">
        <f>(F22*G3)+F22</f>
        <v>1400.4384839999998</v>
      </c>
      <c r="H22" s="15">
        <f t="shared" si="1"/>
        <v>4257.332991359999</v>
      </c>
    </row>
    <row r="23" spans="1:8" ht="23.25">
      <c r="A23" s="5">
        <v>19</v>
      </c>
      <c r="B23" s="11" t="s">
        <v>39</v>
      </c>
      <c r="C23" s="9" t="s">
        <v>40</v>
      </c>
      <c r="D23" s="4" t="s">
        <v>41</v>
      </c>
      <c r="E23" s="24">
        <v>6</v>
      </c>
      <c r="F23" s="10" t="s">
        <v>87</v>
      </c>
      <c r="G23" s="3">
        <f>(F23*G3)+F23</f>
        <v>134.134866</v>
      </c>
      <c r="H23" s="15">
        <f t="shared" si="1"/>
        <v>804.8091959999999</v>
      </c>
    </row>
    <row r="24" spans="1:8" ht="23.25">
      <c r="A24" s="5">
        <v>20</v>
      </c>
      <c r="B24" s="11" t="s">
        <v>55</v>
      </c>
      <c r="C24" s="9" t="s">
        <v>56</v>
      </c>
      <c r="D24" s="4" t="s">
        <v>17</v>
      </c>
      <c r="E24" s="24">
        <v>6</v>
      </c>
      <c r="F24" s="10" t="s">
        <v>88</v>
      </c>
      <c r="G24" s="3">
        <f>(F24*G3)+F24</f>
        <v>176.219469</v>
      </c>
      <c r="H24" s="15">
        <f t="shared" si="1"/>
        <v>1057.316814</v>
      </c>
    </row>
    <row r="25" spans="1:8" ht="34.5">
      <c r="A25" s="5">
        <v>21</v>
      </c>
      <c r="B25" s="11" t="s">
        <v>59</v>
      </c>
      <c r="C25" s="9" t="s">
        <v>58</v>
      </c>
      <c r="D25" s="4" t="s">
        <v>57</v>
      </c>
      <c r="E25" s="24">
        <v>8</v>
      </c>
      <c r="F25" s="10" t="s">
        <v>89</v>
      </c>
      <c r="G25" s="3">
        <f>(F25*G3)+F25</f>
        <v>213.090264</v>
      </c>
      <c r="H25" s="15">
        <f t="shared" si="1"/>
        <v>1704.722112</v>
      </c>
    </row>
    <row r="26" spans="1:8" ht="23.25">
      <c r="A26" s="11">
        <v>22</v>
      </c>
      <c r="B26" s="11" t="s">
        <v>66</v>
      </c>
      <c r="C26" s="9" t="s">
        <v>65</v>
      </c>
      <c r="D26" s="11" t="s">
        <v>8</v>
      </c>
      <c r="E26" s="24">
        <v>112.4</v>
      </c>
      <c r="F26" s="10" t="s">
        <v>90</v>
      </c>
      <c r="G26" s="3">
        <f>(F26*G3)+F26</f>
        <v>90.046809</v>
      </c>
      <c r="H26" s="15">
        <f>E26*G26</f>
        <v>10121.2613316</v>
      </c>
    </row>
    <row r="27" spans="1:8" ht="23.25">
      <c r="A27" s="11">
        <v>23</v>
      </c>
      <c r="B27" s="11" t="s">
        <v>26</v>
      </c>
      <c r="C27" s="9" t="s">
        <v>35</v>
      </c>
      <c r="D27" s="4" t="s">
        <v>25</v>
      </c>
      <c r="E27" s="24">
        <v>28.75</v>
      </c>
      <c r="F27" s="10" t="s">
        <v>91</v>
      </c>
      <c r="G27" s="3">
        <f>(F27*G3)+F27</f>
        <v>152.515953</v>
      </c>
      <c r="H27" s="15">
        <f>E27*G27</f>
        <v>4384.83364875</v>
      </c>
    </row>
    <row r="28" spans="1:8" ht="23.25">
      <c r="A28" s="11">
        <v>24</v>
      </c>
      <c r="B28" s="11" t="s">
        <v>37</v>
      </c>
      <c r="C28" s="9" t="s">
        <v>38</v>
      </c>
      <c r="D28" s="11" t="s">
        <v>8</v>
      </c>
      <c r="E28" s="24">
        <v>10.32</v>
      </c>
      <c r="F28" s="10" t="s">
        <v>92</v>
      </c>
      <c r="G28" s="3">
        <f>(F28*G3)+F28</f>
        <v>58.944996</v>
      </c>
      <c r="H28" s="15">
        <f>E28*G28</f>
        <v>608.31235872</v>
      </c>
    </row>
    <row r="29" spans="1:8" ht="15">
      <c r="A29" s="11"/>
      <c r="B29" s="11"/>
      <c r="C29" s="9"/>
      <c r="D29" s="4"/>
      <c r="E29" s="24"/>
      <c r="F29" s="10"/>
      <c r="G29" s="3"/>
      <c r="H29" s="11"/>
    </row>
    <row r="30" spans="1:11" ht="15">
      <c r="A30" s="6"/>
      <c r="B30" s="6"/>
      <c r="C30" s="30" t="s">
        <v>93</v>
      </c>
      <c r="D30" s="30"/>
      <c r="E30" s="29"/>
      <c r="F30" s="7" t="s">
        <v>68</v>
      </c>
      <c r="G30" s="8"/>
      <c r="H30" s="8">
        <f>H5+H6+H7+H8+H9+H10+H11+H12+H13+H14+H15+H16+H17+H18+H19+H20+H21+H22+H23+H24+H25+H26+H27+H28</f>
        <v>59658.5297628</v>
      </c>
      <c r="I30" s="17"/>
      <c r="J30" s="20"/>
      <c r="K30" s="17"/>
    </row>
    <row r="31" spans="1:8" ht="15">
      <c r="A31" s="29" t="s">
        <v>7</v>
      </c>
      <c r="B31" s="29"/>
      <c r="C31" s="29"/>
      <c r="D31" s="32" t="s">
        <v>9</v>
      </c>
      <c r="E31" s="33"/>
      <c r="F31" s="33"/>
      <c r="G31" s="33"/>
      <c r="H31" s="34"/>
    </row>
    <row r="32" spans="1:8" ht="15">
      <c r="A32" s="30"/>
      <c r="B32" s="30"/>
      <c r="C32" s="29"/>
      <c r="D32" s="35"/>
      <c r="E32" s="36"/>
      <c r="F32" s="36"/>
      <c r="G32" s="36"/>
      <c r="H32" s="37"/>
    </row>
  </sheetData>
  <sheetProtection/>
  <mergeCells count="6">
    <mergeCell ref="A31:C31"/>
    <mergeCell ref="A32:C32"/>
    <mergeCell ref="A1:H1"/>
    <mergeCell ref="A2:H2"/>
    <mergeCell ref="D31:H32"/>
    <mergeCell ref="C30:E30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Windows</cp:lastModifiedBy>
  <cp:lastPrinted>2023-11-20T19:14:23Z</cp:lastPrinted>
  <dcterms:created xsi:type="dcterms:W3CDTF">2016-07-26T14:18:30Z</dcterms:created>
  <dcterms:modified xsi:type="dcterms:W3CDTF">2023-12-14T19:34:21Z</dcterms:modified>
  <cp:category/>
  <cp:version/>
  <cp:contentType/>
  <cp:contentStatus/>
</cp:coreProperties>
</file>